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tabRatio="481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а4">#REF!</definedName>
    <definedName name="апрель99">'[1]вс'!#REF!</definedName>
    <definedName name="в4">#REF!</definedName>
    <definedName name="_xlnm.Print_Titles" localSheetId="0">'1'!$8:$8</definedName>
    <definedName name="июнь99">'[1]вс'!#REF!</definedName>
    <definedName name="кварт299">'[1]вс'!#REF!</definedName>
    <definedName name="кварт99">'[1]вс'!#REF!</definedName>
    <definedName name="кварт992">'[1]вс'!#REF!</definedName>
    <definedName name="май99">'[1]вс'!#REF!</definedName>
    <definedName name="март99">'[1]вс'!#REF!</definedName>
    <definedName name="полуг99">'[1]вс'!#REF!</definedName>
    <definedName name="февраль99">'[1]вс'!#REF!</definedName>
    <definedName name="январь99">'[1]вс'!#REF!</definedName>
  </definedNames>
  <calcPr fullCalcOnLoad="1"/>
</workbook>
</file>

<file path=xl/sharedStrings.xml><?xml version="1.0" encoding="utf-8"?>
<sst xmlns="http://schemas.openxmlformats.org/spreadsheetml/2006/main" count="224" uniqueCount="224">
  <si>
    <t>Код по бюджетной классификации</t>
  </si>
  <si>
    <t>ОБЪЕМ ПОСТУПЛЕНИЯ ДОХОДОВ</t>
  </si>
  <si>
    <t>Дотации</t>
  </si>
  <si>
    <t>Субвенции</t>
  </si>
  <si>
    <t>Субсидии</t>
  </si>
  <si>
    <t>ВСЕГО доходов</t>
  </si>
  <si>
    <t>НАЛОГИ НА ПРИБЫЛЬ, ДОХОДЫ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</si>
  <si>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</si>
  <si>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</si>
  <si>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</si>
  <si>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</si>
  <si>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</si>
  <si>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000 1 01 02022 01 0000 110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</si>
  <si>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</si>
  <si>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</si>
  <si>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</si>
  <si>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000 1 01 02050 01 0000 110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</si>
  <si>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</si>
  <si>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</si>
  <si>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</si>
  <si>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</si>
  <si>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</si>
  <si>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</si>
  <si>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</si>
  <si>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</si>
  <si>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000 1 06 01000 10 0000 110</t>
  </si>
  <si>
    <t>Налог на имущество физических лиц</t>
  </si>
  <si>
    <t>000 1 06 01030 05 0000 110</t>
  </si>
  <si>
    <t>Налог на имущество физических лиц, зачисляемый в бюджеты муниципальных районов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</si>
  <si>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</si>
  <si>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</si>
  <si>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000 1 06 02000 02 0000 110</t>
  </si>
  <si>
    <t>Налог на имущество организаций по  имуществу, не водящему в Единую систему газоснабжения</t>
  </si>
  <si>
    <t>000 1 06 02010 02 0000 110</t>
  </si>
  <si>
    <t>- 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</si>
  <si>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</si>
  <si>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</si>
  <si>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</si>
  <si>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</si>
  <si>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</si>
  <si>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</si>
  <si>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</si>
  <si>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</si>
  <si>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</si>
  <si>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</si>
  <si>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</si>
  <si>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</si>
  <si>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</si>
  <si>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</si>
  <si>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</si>
  <si>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</si>
  <si>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</si>
  <si>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</si>
  <si>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- 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</si>
  <si>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</si>
  <si>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</si>
  <si>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</si>
  <si>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</si>
  <si>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</si>
  <si>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</si>
  <si>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</si>
  <si>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</si>
  <si>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</si>
  <si>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</si>
  <si>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- государственная пошлина за государственную регистрацию транспортных средств и иные юридически значимые действия, связанные с  изменениями и выдачей документов на транспортные средства, выдачей регистрационных знаков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</si>
  <si>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</si>
  <si>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</si>
  <si>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</si>
  <si>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</si>
  <si>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000 1 09 03000 00 0000 110</t>
  </si>
  <si>
    <t>Платежи за пользование природными ресурсами</t>
  </si>
  <si>
    <t>000 1 09 03020 00 0000 110</t>
  </si>
  <si>
    <t>- платежи за добычу полезных ископаемых</t>
  </si>
  <si>
    <t>000 1 09 03023 01 0000 110</t>
  </si>
  <si>
    <t>- платежи за добычу подземных вод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</si>
  <si>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</si>
  <si>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</si>
  <si>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</si>
  <si>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</si>
  <si>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000 1 09 04050 10 0000 110</t>
  </si>
  <si>
    <t>земельный налог (по обязательствам, возникшим до 1 января 2006 года)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</si>
  <si>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</si>
  <si>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</si>
  <si>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</si>
  <si>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</si>
  <si>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000 1 09 07000 03 0000 110</t>
  </si>
  <si>
    <t>Прочие налоги и сборы (по отмененным местным налогам и сборам)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</si>
  <si>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</si>
  <si>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</si>
  <si>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</si>
  <si>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</si>
  <si>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</si>
  <si>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</si>
  <si>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</si>
  <si>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000 1 11 05012 10 0000 120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</si>
  <si>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</si>
  <si>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000 1 11 08045 10 0000 120</t>
  </si>
  <si>
    <t>Прочие поступления от использования имущества, находящегося в собственности поселений</t>
  </si>
  <si>
    <t>ПЛАТЕЖИ ПРИ ПОЛЬЗОВАНИИ ПРИРОДНЫМИ РЕСУРСАМИ</t>
  </si>
  <si>
    <t>Плата за негативное воздействие на окружающую среду</t>
  </si>
  <si>
    <t>- арендная плата за пользование лесным фондом в части, превышающей минимальные ставки платы за древесину, отпускаемую на корню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</si>
  <si>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</si>
  <si>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</si>
  <si>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</si>
  <si>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</si>
  <si>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</si>
  <si>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</si>
  <si>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000 1 13 03050 10 0000 130 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</si>
  <si>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</si>
  <si>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</si>
  <si>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</si>
  <si>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</si>
  <si>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</si>
  <si>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000 1 14 02030 10 0000 440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</si>
  <si>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</si>
  <si>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 xml:space="preserve">000 1 14 02033 10 0000 440 </t>
  </si>
  <si>
    <t>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</si>
  <si>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ШТРАФЫ, САНКЦИИ, ВОЗМЕЩЕНИЕ УЩЕРБА</t>
  </si>
  <si>
    <t xml:space="preserve">000 1 16 18000 00 0000 140 </t>
  </si>
  <si>
    <t>Денежные взыскания (штрафы) за нарушение бюджетного законодательства Российской Федерации</t>
  </si>
  <si>
    <t xml:space="preserve">000 1 16 18050 05 0000 140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</si>
  <si>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</si>
  <si>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000 1 16 27000 01 0000 140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</si>
  <si>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</si>
  <si>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</si>
  <si>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</si>
  <si>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</si>
  <si>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</si>
  <si>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</si>
  <si>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-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</si>
  <si>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</si>
  <si>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</si>
  <si>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000 1 16 30000 01 0000 140</t>
  </si>
  <si>
    <t>Денежные взыскания (штрафы) за административные правонарушения в области дорожного движения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</si>
  <si>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</si>
  <si>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</si>
  <si>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</si>
  <si>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</si>
  <si>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</si>
  <si>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</si>
  <si>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</si>
  <si>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</si>
  <si>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</si>
  <si>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</si>
  <si>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</si>
  <si>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 xml:space="preserve">000 1 17 01050 10 0000 180 </t>
  </si>
  <si>
    <t>Невыясненные поступления, зачисляемые в бюджеты поселений</t>
  </si>
  <si>
    <t>000 1 17 02000 10 0000 180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</si>
  <si>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</si>
  <si>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Возмещение потерь сельскохозяйственного производства, связанных с изъятием сельскохозяйственных угодий</t>
  </si>
  <si>
    <t>Прочие неналоговые доходы</t>
  </si>
  <si>
    <t>Прочие неналоговые доходы бюджетов муниципальных районов</t>
  </si>
  <si>
    <t>000 1 17 05050 10 0000 180</t>
  </si>
  <si>
    <t>Прочие неналоговые доходы бюджетов поселений</t>
  </si>
  <si>
    <t>000 1 17 08000 10 0000 180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</si>
  <si>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</si>
  <si>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Сумма, тыс. руб.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</si>
  <si>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</si>
  <si>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>Доходы, получаемые в виде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</si>
  <si>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</si>
  <si>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Плата за использование лесов в части, превышающей минимальный размер платы по договору купли-продажи лесных насаждений</t>
  </si>
  <si>
    <t>Плата за использование лесов в части, превышающей минимальный размер арендной платы  и  минимальный размер платы  по  договору купли-продажи лесных</t>
  </si>
  <si>
    <t>Платежи за использование лесов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</si>
  <si>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</si>
  <si>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</si>
  <si>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</si>
  <si>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</si>
  <si>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</si>
  <si>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</si>
  <si>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</si>
  <si>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 xml:space="preserve"> БЕЗВОЗМЕЗДНЫЕ ПОСТУПЛЕНИЯ</t>
  </si>
  <si>
    <t>__________</t>
  </si>
  <si>
    <t>1 00 00000 00 0000 000</t>
  </si>
  <si>
    <t>1 01 00000 00 0000 000</t>
  </si>
  <si>
    <t>1 01 02000 01 0000 110</t>
  </si>
  <si>
    <t>1 01 02020 01 0000 110</t>
  </si>
  <si>
    <t>1 01 02021 01 0000 110</t>
  </si>
  <si>
    <t>1 05 00000 00 0000 000</t>
  </si>
  <si>
    <t>1 05 01000 00 0000 110</t>
  </si>
  <si>
    <t>1 05 01010 01 0000 110</t>
  </si>
  <si>
    <t>1 05 01020 01 0000 110</t>
  </si>
  <si>
    <t>1 05 02000 02 0000 110</t>
  </si>
  <si>
    <t>1 05 03000 01 0000 110</t>
  </si>
  <si>
    <t>1 06 00000 00 0000 000</t>
  </si>
  <si>
    <t>1 06 04000 02 0000 110</t>
  </si>
  <si>
    <t>1 06 04011 02 0000 110</t>
  </si>
  <si>
    <t>1 06 04012 02 0000 110</t>
  </si>
  <si>
    <t>1 11 00000 00 0000 000</t>
  </si>
  <si>
    <t>1 11 03000 00 0000 120</t>
  </si>
  <si>
    <t>1 11 03050 05 0000 120</t>
  </si>
  <si>
    <t>1 11 05000 00 0000 120</t>
  </si>
  <si>
    <t>1 11 05010 00 0000 120</t>
  </si>
  <si>
    <t>1 11 05010 10 0000 120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</si>
  <si>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</si>
  <si>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</si>
  <si>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</si>
  <si>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</si>
  <si>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</si>
  <si>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1 12 04000 00 0000 120</t>
  </si>
  <si>
    <t>1 12 04020 02 0000 120</t>
  </si>
  <si>
    <t>1 12 04021 02 0000 120</t>
  </si>
  <si>
    <t>1 12 04022 02 0000 120</t>
  </si>
  <si>
    <t>1 14 00000 00 0000 000</t>
  </si>
  <si>
    <t>1 14 02000 00 0000 000</t>
  </si>
  <si>
    <t>1 14 02030 05 0000 410</t>
  </si>
  <si>
    <t>1 14 02033 05 0000 410</t>
  </si>
  <si>
    <t>1 16 00000 00 0000 000</t>
  </si>
  <si>
    <t>1 16 90000 00 0000 140</t>
  </si>
  <si>
    <t xml:space="preserve">1 16 90050 05 0000 140 </t>
  </si>
  <si>
    <t>1 17 00000 00 0000 000</t>
  </si>
  <si>
    <t>1 17 05000 00 0000 180</t>
  </si>
  <si>
    <t>1 17 05050 05 0000 180</t>
  </si>
  <si>
    <t>2 00 00000 00 0000 000</t>
  </si>
  <si>
    <t>в бюджет Буйского муниципального района на 2009 г</t>
  </si>
  <si>
    <t xml:space="preserve"> Наименование кодов экономической классификации доходов</t>
  </si>
  <si>
    <t>000 1 14 06000 00 0000 430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</si>
  <si>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</si>
  <si>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</si>
  <si>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</si>
  <si>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</si>
  <si>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</si>
  <si>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решением Собрания депутатов Буского муниципального района от __________ № ____</t>
  </si>
  <si>
    <t>Утверждено</t>
  </si>
  <si>
    <t>Приложение № 5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</si>
</sst>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000"/>
    <numFmt numFmtId="188" formatCode="0.000000"/>
    <numFmt numFmtId="189" formatCode="0.00000"/>
    <numFmt numFmtId="190" formatCode="_-* #,##0.0\ _р_._-;\-* #,##0.0\ _р_._-;_-* &quot;-&quot;??\ _р_._-;_-@_-"/>
    <numFmt numFmtId="191" formatCode="_-* #,##0\ _р_._-;\-* #,##0\ _р_._-;_-* &quot;-&quot;??\ _р_._-;_-@_-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0.00000000"/>
    <numFmt numFmtId="208" formatCode="0.0000000"/>
    <numFmt numFmtId="209" formatCode="#,##0.0_ ;[Red]\-#,##0.0\ "/>
    <numFmt numFmtId="210" formatCode="#,##0.00000_ ;[Red]\-#,##0.00000\ "/>
    <numFmt numFmtId="211" formatCode="_-* #,##0.0_р_._-;\-* #,##0.0_р_._-;_-* &quot;-&quot;??_р_._-;_-@_-"/>
    <numFmt numFmtId="212" formatCode="#,##0.00_ ;[Red]\-#,##0.00\ 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justify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 quotePrefix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209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justify" vertical="top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justify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/>
    </xf>
    <xf numFmtId="209" fontId="5" fillId="0" borderId="1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 quotePrefix="1">
      <alignment horizontal="left" vertical="top" wrapText="1"/>
    </xf>
    <xf numFmtId="209" fontId="5" fillId="0" borderId="2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/>
    </xf>
    <xf numFmtId="209" fontId="5" fillId="0" borderId="3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 vertical="top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/>
    </xf>
    <xf numFmtId="209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omputer\c\&#1052;&#1086;&#1080;%20&#1076;&#1086;&#1082;&#1091;&#1084;&#1077;&#1085;&#1090;&#1099;\&#1089;&#1074;&#1086;&#1076;&#1082;&#1072;\2002\&#1076;&#1086;&#1093;&#1086;&#1076;&#1099;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91;&#1075;&#1086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garita\&#1052;&#1086;&#1080;%20&#1076;&#1086;&#1082;&#1091;&#1084;&#1077;&#1085;&#1090;&#1099;\&#1089;&#1074;&#1086;&#1076;&#1082;&#1072;\2007\&#1076;&#1086;&#1093;&#1086;&#1076;&#1099;%20&#1088;&#1072;&#1081;&#1086;&#1085;,%20&#1057;&#1055;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"/>
      <sheetName val="вс"/>
      <sheetName val="ден"/>
      <sheetName val="зач"/>
      <sheetName val="СХТП"/>
      <sheetName val="сводка"/>
      <sheetName val="графи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голь"/>
      <sheetName val="Лист2"/>
      <sheetName val="Лист3"/>
      <sheetName val="Лист1"/>
      <sheetName val="фин-е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Ур"/>
      <sheetName val="всего"/>
      <sheetName val="МР"/>
      <sheetName val="сп"/>
      <sheetName val="бар"/>
      <sheetName val="бор"/>
      <sheetName val="вос"/>
      <sheetName val="гав"/>
      <sheetName val="гаг"/>
      <sheetName val="дор"/>
      <sheetName val="дья"/>
      <sheetName val="ел"/>
      <sheetName val="кап"/>
      <sheetName val="кон"/>
      <sheetName val="кор"/>
      <sheetName val="крен"/>
      <sheetName val="кур"/>
      <sheetName val="лик"/>
      <sheetName val="луж"/>
      <sheetName val="пил"/>
      <sheetName val="ром"/>
      <sheetName val="тал"/>
      <sheetName val="шуш"/>
      <sheetName val="чб"/>
      <sheetName val="+"/>
    </sheetNames>
    <sheetDataSet>
      <sheetData sheetId="2">
        <row r="118">
          <cell r="A118" t="str">
            <v>000 2 07 05000 10 0000 180</v>
          </cell>
          <cell r="B118" t="str">
            <v>Прочие безвозмездные поступления в бюджеты поселений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1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3" sqref="B13"/>
    </sheetView>
  </sheetViews>
  <sheetFormatPr defaultColWidth="9.00390625" defaultRowHeight="12.75"/>
  <cols>
    <col min="1" max="1" width="30.125" style="17" customWidth="1"/>
    <col min="2" max="2" width="124.25390625" style="19" customWidth="1"/>
    <col min="3" max="3" width="24.00390625" style="27" customWidth="1"/>
    <col min="4" max="4" width="9.125" style="19" customWidth="1"/>
    <col min="5" max="10" width="0" style="19" hidden="1" customWidth="1"/>
    <col min="11" max="16384" width="9.125" style="19" customWidth="1"/>
  </cols>
  <sheetData>
    <row r="1" ht="18.75">
      <c r="C1" s="31" t="s">
        <v>223</v>
      </c>
    </row>
    <row r="2" ht="18.75">
      <c r="C2" s="31" t="s">
        <v>222</v>
      </c>
    </row>
    <row r="3" ht="78.75">
      <c r="C3" s="32" t="s">
        <v>221</v>
      </c>
    </row>
    <row r="4" spans="2:9" ht="52.5" customHeight="1">
      <c r="B4" s="18"/>
      <c r="C4" s="1"/>
      <c r="F4" s="20"/>
      <c r="G4" s="20"/>
      <c r="H4" s="20"/>
      <c r="I4" s="20"/>
    </row>
    <row r="5" spans="1:3" ht="18.75">
      <c r="A5" s="33" t="s">
        <v>1</v>
      </c>
      <c r="B5" s="33"/>
      <c r="C5" s="33"/>
    </row>
    <row r="6" spans="1:3" ht="18.75">
      <c r="A6" s="33" t="s">
        <v>213</v>
      </c>
      <c r="B6" s="33"/>
      <c r="C6" s="33"/>
    </row>
    <row r="7" spans="1:3" ht="4.5" customHeight="1">
      <c r="A7" s="34"/>
      <c r="B7" s="35"/>
      <c r="C7" s="36"/>
    </row>
    <row r="8" spans="1:3" s="17" customFormat="1" ht="37.5">
      <c r="A8" s="2" t="s">
        <v>0</v>
      </c>
      <c r="B8" s="3" t="s">
        <v>214</v>
      </c>
      <c r="C8" s="21" t="s">
        <v>156</v>
      </c>
    </row>
    <row r="9" spans="1:3" ht="18.75">
      <c r="A9" s="5" t="s">
        <v>172</v>
      </c>
      <c r="B9" s="37" t="s">
        <v>163</v>
      </c>
      <c r="C9" s="38">
        <f>C10+C18+C24+C38+C41+C47+C60+C71+C77+C81+C90+C103</f>
        <v>31321</v>
      </c>
    </row>
    <row r="10" spans="1:3" ht="18.75">
      <c r="A10" s="5" t="s">
        <v>173</v>
      </c>
      <c r="B10" s="7" t="s">
        <v>6</v>
      </c>
      <c r="C10" s="8">
        <f>C11</f>
        <v>20310</v>
      </c>
    </row>
    <row r="11" spans="1:3" ht="18.75">
      <c r="A11" s="5" t="s">
        <v>174</v>
      </c>
      <c r="B11" s="4" t="s">
        <v>7</v>
      </c>
      <c r="C11" s="8">
        <f>SUM(C12:C13)+C17+C16</f>
        <v>20310</v>
      </c>
    </row>
    <row r="12" spans="1:3" ht="37.5" hidden="1">
      <c r="A12" s="5" t="s">
        <v>8</v>
      </c>
      <c r="B12" s="4" t="s">
        <v>9</v>
      </c>
      <c r="C12" s="8"/>
    </row>
    <row r="13" spans="1:3" ht="37.5">
      <c r="A13" s="5" t="s">
        <v>175</v>
      </c>
      <c r="B13" s="4" t="s">
        <v>10</v>
      </c>
      <c r="C13" s="8">
        <f>SUM(C14:C15)</f>
        <v>20310</v>
      </c>
    </row>
    <row r="14" spans="1:3" ht="75">
      <c r="A14" s="5" t="s">
        <v>176</v>
      </c>
      <c r="B14" s="4" t="s">
        <v>11</v>
      </c>
      <c r="C14" s="8">
        <v>20310</v>
      </c>
    </row>
    <row r="15" spans="1:3" ht="75" hidden="1">
      <c r="A15" s="5" t="s">
        <v>12</v>
      </c>
      <c r="B15" s="4" t="s">
        <v>13</v>
      </c>
      <c r="C15" s="8"/>
    </row>
    <row r="16" spans="1:3" ht="37.5" hidden="1">
      <c r="A16" s="5" t="s">
        <v>14</v>
      </c>
      <c r="B16" s="4" t="s">
        <v>15</v>
      </c>
      <c r="C16" s="8"/>
    </row>
    <row r="17" spans="1:3" ht="93.75" hidden="1">
      <c r="A17" s="5" t="s">
        <v>16</v>
      </c>
      <c r="B17" s="6" t="s">
        <v>17</v>
      </c>
      <c r="C17" s="8"/>
    </row>
    <row r="18" spans="1:3" ht="18.75">
      <c r="A18" s="5" t="s">
        <v>177</v>
      </c>
      <c r="B18" s="7" t="s">
        <v>18</v>
      </c>
      <c r="C18" s="8">
        <f>C19+C22+C23</f>
        <v>2406</v>
      </c>
    </row>
    <row r="19" spans="1:3" ht="18.75">
      <c r="A19" s="5" t="s">
        <v>178</v>
      </c>
      <c r="B19" s="4" t="s">
        <v>19</v>
      </c>
      <c r="C19" s="8">
        <f>C20+C21</f>
        <v>1205</v>
      </c>
    </row>
    <row r="20" spans="1:3" ht="37.5">
      <c r="A20" s="5" t="s">
        <v>179</v>
      </c>
      <c r="B20" s="4" t="s">
        <v>20</v>
      </c>
      <c r="C20" s="8">
        <v>725</v>
      </c>
    </row>
    <row r="21" spans="1:3" ht="37.5">
      <c r="A21" s="5" t="s">
        <v>180</v>
      </c>
      <c r="B21" s="4" t="s">
        <v>21</v>
      </c>
      <c r="C21" s="8">
        <v>480</v>
      </c>
    </row>
    <row r="22" spans="1:3" ht="18.75">
      <c r="A22" s="5" t="s">
        <v>181</v>
      </c>
      <c r="B22" s="4" t="s">
        <v>22</v>
      </c>
      <c r="C22" s="8">
        <v>1100</v>
      </c>
    </row>
    <row r="23" spans="1:3" ht="18.75">
      <c r="A23" s="5" t="s">
        <v>182</v>
      </c>
      <c r="B23" s="4" t="s">
        <v>23</v>
      </c>
      <c r="C23" s="8">
        <v>101</v>
      </c>
    </row>
    <row r="24" spans="1:3" ht="18.75">
      <c r="A24" s="5" t="s">
        <v>183</v>
      </c>
      <c r="B24" s="7" t="s">
        <v>24</v>
      </c>
      <c r="C24" s="8">
        <f>C25+C28+C33+C30</f>
        <v>1145</v>
      </c>
    </row>
    <row r="25" spans="1:3" ht="37.5" hidden="1">
      <c r="A25" s="5" t="s">
        <v>25</v>
      </c>
      <c r="B25" s="7" t="s">
        <v>26</v>
      </c>
      <c r="C25" s="8">
        <f>C27+C26</f>
        <v>0</v>
      </c>
    </row>
    <row r="26" spans="1:3" ht="37.5" hidden="1">
      <c r="A26" s="5" t="s">
        <v>27</v>
      </c>
      <c r="B26" s="7" t="s">
        <v>28</v>
      </c>
      <c r="C26" s="8"/>
    </row>
    <row r="27" spans="1:3" ht="37.5" hidden="1">
      <c r="A27" s="5" t="s">
        <v>29</v>
      </c>
      <c r="B27" s="4" t="s">
        <v>30</v>
      </c>
      <c r="C27" s="8"/>
    </row>
    <row r="28" spans="1:3" ht="37.5" hidden="1">
      <c r="A28" s="5" t="s">
        <v>31</v>
      </c>
      <c r="B28" s="4" t="s">
        <v>32</v>
      </c>
      <c r="C28" s="8">
        <f>C29</f>
        <v>0</v>
      </c>
    </row>
    <row r="29" spans="1:3" ht="37.5" hidden="1">
      <c r="A29" s="5" t="s">
        <v>33</v>
      </c>
      <c r="B29" s="6" t="s">
        <v>34</v>
      </c>
      <c r="C29" s="8"/>
    </row>
    <row r="30" spans="1:3" ht="18.75">
      <c r="A30" s="5" t="s">
        <v>184</v>
      </c>
      <c r="B30" s="4" t="s">
        <v>35</v>
      </c>
      <c r="C30" s="8">
        <f>SUM(C31:C32)</f>
        <v>1145</v>
      </c>
    </row>
    <row r="31" spans="1:3" ht="18.75">
      <c r="A31" s="5" t="s">
        <v>185</v>
      </c>
      <c r="B31" s="4" t="s">
        <v>36</v>
      </c>
      <c r="C31" s="8">
        <v>567</v>
      </c>
    </row>
    <row r="32" spans="1:3" ht="18.75">
      <c r="A32" s="5" t="s">
        <v>186</v>
      </c>
      <c r="B32" s="4" t="s">
        <v>37</v>
      </c>
      <c r="C32" s="8">
        <v>578</v>
      </c>
    </row>
    <row r="33" spans="1:3" ht="37.5" hidden="1">
      <c r="A33" s="5" t="s">
        <v>38</v>
      </c>
      <c r="B33" s="4" t="s">
        <v>39</v>
      </c>
      <c r="C33" s="8">
        <f>C34+C36</f>
        <v>0</v>
      </c>
    </row>
    <row r="34" spans="1:3" ht="37.5" hidden="1">
      <c r="A34" s="5" t="s">
        <v>40</v>
      </c>
      <c r="B34" s="4" t="s">
        <v>41</v>
      </c>
      <c r="C34" s="8">
        <f>C35</f>
        <v>0</v>
      </c>
    </row>
    <row r="35" spans="1:3" ht="56.25" hidden="1">
      <c r="A35" s="5" t="s">
        <v>42</v>
      </c>
      <c r="B35" s="4" t="s">
        <v>43</v>
      </c>
      <c r="C35" s="8"/>
    </row>
    <row r="36" spans="1:3" ht="37.5" hidden="1">
      <c r="A36" s="5" t="s">
        <v>44</v>
      </c>
      <c r="B36" s="4" t="s">
        <v>45</v>
      </c>
      <c r="C36" s="8">
        <f>C37</f>
        <v>0</v>
      </c>
    </row>
    <row r="37" spans="1:3" ht="56.25" hidden="1">
      <c r="A37" s="5" t="s">
        <v>46</v>
      </c>
      <c r="B37" s="4" t="s">
        <v>47</v>
      </c>
      <c r="C37" s="8"/>
    </row>
    <row r="38" spans="1:3" ht="37.5" hidden="1">
      <c r="A38" s="5" t="s">
        <v>48</v>
      </c>
      <c r="B38" s="4" t="s">
        <v>49</v>
      </c>
      <c r="C38" s="8">
        <f>C39</f>
        <v>0</v>
      </c>
    </row>
    <row r="39" spans="1:3" ht="37.5" hidden="1">
      <c r="A39" s="5" t="s">
        <v>50</v>
      </c>
      <c r="B39" s="4" t="s">
        <v>51</v>
      </c>
      <c r="C39" s="8">
        <f>C40</f>
        <v>0</v>
      </c>
    </row>
    <row r="40" spans="1:3" ht="37.5" hidden="1">
      <c r="A40" s="5" t="s">
        <v>52</v>
      </c>
      <c r="B40" s="6" t="s">
        <v>53</v>
      </c>
      <c r="C40" s="8"/>
    </row>
    <row r="41" spans="1:3" ht="37.5" hidden="1">
      <c r="A41" s="5" t="s">
        <v>54</v>
      </c>
      <c r="B41" s="4" t="s">
        <v>55</v>
      </c>
      <c r="C41" s="8">
        <f>C42+C44+C45</f>
        <v>0</v>
      </c>
    </row>
    <row r="42" spans="1:3" ht="37.5" hidden="1">
      <c r="A42" s="5" t="s">
        <v>56</v>
      </c>
      <c r="B42" s="4" t="s">
        <v>57</v>
      </c>
      <c r="C42" s="8">
        <f>C43</f>
        <v>0</v>
      </c>
    </row>
    <row r="43" spans="1:3" ht="37.5" hidden="1">
      <c r="A43" s="5" t="s">
        <v>58</v>
      </c>
      <c r="B43" s="4" t="s">
        <v>157</v>
      </c>
      <c r="C43" s="8"/>
    </row>
    <row r="44" spans="1:3" ht="37.5" hidden="1">
      <c r="A44" s="22" t="s">
        <v>59</v>
      </c>
      <c r="B44" s="4" t="s">
        <v>60</v>
      </c>
      <c r="C44" s="8"/>
    </row>
    <row r="45" spans="1:3" ht="37.5" hidden="1">
      <c r="A45" s="5" t="s">
        <v>61</v>
      </c>
      <c r="B45" s="4" t="s">
        <v>62</v>
      </c>
      <c r="C45" s="8">
        <f>C46</f>
        <v>0</v>
      </c>
    </row>
    <row r="46" spans="1:3" ht="56.25" hidden="1">
      <c r="A46" s="5" t="s">
        <v>63</v>
      </c>
      <c r="B46" s="4" t="s">
        <v>64</v>
      </c>
      <c r="C46" s="8"/>
    </row>
    <row r="47" spans="1:3" ht="37.5" hidden="1">
      <c r="A47" s="5" t="s">
        <v>65</v>
      </c>
      <c r="B47" s="4" t="s">
        <v>66</v>
      </c>
      <c r="C47" s="8">
        <f>C48+C49+C52+C57+C55</f>
        <v>0</v>
      </c>
    </row>
    <row r="48" spans="1:3" ht="37.5" hidden="1">
      <c r="A48" s="5" t="s">
        <v>67</v>
      </c>
      <c r="B48" s="4" t="s">
        <v>68</v>
      </c>
      <c r="C48" s="8"/>
    </row>
    <row r="49" spans="1:3" ht="37.5" hidden="1">
      <c r="A49" s="5" t="s">
        <v>69</v>
      </c>
      <c r="B49" s="4" t="s">
        <v>70</v>
      </c>
      <c r="C49" s="8">
        <f>C50</f>
        <v>0</v>
      </c>
    </row>
    <row r="50" spans="1:3" ht="37.5" hidden="1">
      <c r="A50" s="5" t="s">
        <v>71</v>
      </c>
      <c r="B50" s="6" t="s">
        <v>72</v>
      </c>
      <c r="C50" s="8">
        <f>C51</f>
        <v>0</v>
      </c>
    </row>
    <row r="51" spans="1:3" ht="37.5" hidden="1">
      <c r="A51" s="5" t="s">
        <v>73</v>
      </c>
      <c r="B51" s="6" t="s">
        <v>74</v>
      </c>
      <c r="C51" s="8"/>
    </row>
    <row r="52" spans="1:3" ht="37.5" hidden="1">
      <c r="A52" s="5" t="s">
        <v>75</v>
      </c>
      <c r="B52" s="4" t="s">
        <v>76</v>
      </c>
      <c r="C52" s="8">
        <f>SUM(C53:C54)</f>
        <v>0</v>
      </c>
    </row>
    <row r="53" spans="1:3" ht="37.5" hidden="1">
      <c r="A53" s="5" t="s">
        <v>77</v>
      </c>
      <c r="B53" s="4" t="s">
        <v>78</v>
      </c>
      <c r="C53" s="8"/>
    </row>
    <row r="54" spans="1:3" ht="37.5" hidden="1">
      <c r="A54" s="5" t="s">
        <v>79</v>
      </c>
      <c r="B54" s="4" t="s">
        <v>80</v>
      </c>
      <c r="C54" s="8"/>
    </row>
    <row r="55" spans="1:3" ht="37.5" hidden="1">
      <c r="A55" s="5" t="s">
        <v>81</v>
      </c>
      <c r="B55" s="4" t="s">
        <v>82</v>
      </c>
      <c r="C55" s="8">
        <f>C56</f>
        <v>0</v>
      </c>
    </row>
    <row r="56" spans="1:3" ht="37.5" hidden="1">
      <c r="A56" s="5" t="s">
        <v>83</v>
      </c>
      <c r="B56" s="4" t="s">
        <v>84</v>
      </c>
      <c r="C56" s="8"/>
    </row>
    <row r="57" spans="1:3" ht="37.5" hidden="1">
      <c r="A57" s="5" t="s">
        <v>85</v>
      </c>
      <c r="B57" s="4" t="s">
        <v>86</v>
      </c>
      <c r="C57" s="8">
        <f>SUM(C58:C59)</f>
        <v>0</v>
      </c>
    </row>
    <row r="58" spans="1:3" ht="56.25" hidden="1">
      <c r="A58" s="5" t="s">
        <v>87</v>
      </c>
      <c r="B58" s="4" t="s">
        <v>88</v>
      </c>
      <c r="C58" s="8"/>
    </row>
    <row r="59" spans="1:3" ht="37.5" hidden="1">
      <c r="A59" s="5" t="s">
        <v>89</v>
      </c>
      <c r="B59" s="4" t="s">
        <v>90</v>
      </c>
      <c r="C59" s="8"/>
    </row>
    <row r="60" spans="1:3" ht="37.5">
      <c r="A60" s="5" t="s">
        <v>187</v>
      </c>
      <c r="B60" s="4" t="s">
        <v>91</v>
      </c>
      <c r="C60" s="8">
        <f>C63+C67+C61</f>
        <v>1108</v>
      </c>
    </row>
    <row r="61" spans="1:3" ht="18.75">
      <c r="A61" s="22" t="s">
        <v>188</v>
      </c>
      <c r="B61" s="10" t="s">
        <v>92</v>
      </c>
      <c r="C61" s="8">
        <f>C62</f>
        <v>100</v>
      </c>
    </row>
    <row r="62" spans="1:3" ht="37.5">
      <c r="A62" s="22" t="s">
        <v>189</v>
      </c>
      <c r="B62" s="9" t="s">
        <v>93</v>
      </c>
      <c r="C62" s="8">
        <v>100</v>
      </c>
    </row>
    <row r="63" spans="1:3" ht="75">
      <c r="A63" s="5" t="s">
        <v>190</v>
      </c>
      <c r="B63" s="4" t="s">
        <v>164</v>
      </c>
      <c r="C63" s="8">
        <f>C64</f>
        <v>574</v>
      </c>
    </row>
    <row r="64" spans="1:3" ht="56.25">
      <c r="A64" s="5" t="s">
        <v>191</v>
      </c>
      <c r="B64" s="4" t="s">
        <v>165</v>
      </c>
      <c r="C64" s="8">
        <f>SUM(C65:C66)</f>
        <v>574</v>
      </c>
    </row>
    <row r="65" spans="1:3" ht="56.25">
      <c r="A65" s="5" t="s">
        <v>192</v>
      </c>
      <c r="B65" s="4" t="s">
        <v>158</v>
      </c>
      <c r="C65" s="8">
        <v>574</v>
      </c>
    </row>
    <row r="66" spans="1:3" ht="56.25" hidden="1">
      <c r="A66" s="5" t="s">
        <v>94</v>
      </c>
      <c r="B66" s="10" t="s">
        <v>95</v>
      </c>
      <c r="C66" s="8"/>
    </row>
    <row r="67" spans="1:3" ht="56.25">
      <c r="A67" s="5" t="s">
        <v>193</v>
      </c>
      <c r="B67" s="4" t="s">
        <v>166</v>
      </c>
      <c r="C67" s="8">
        <f>C68</f>
        <v>434</v>
      </c>
    </row>
    <row r="68" spans="1:3" ht="56.25">
      <c r="A68" s="5" t="s">
        <v>194</v>
      </c>
      <c r="B68" s="11" t="s">
        <v>167</v>
      </c>
      <c r="C68" s="8">
        <f>C69+C70</f>
        <v>434</v>
      </c>
    </row>
    <row r="69" spans="1:3" ht="56.25">
      <c r="A69" s="5" t="s">
        <v>195</v>
      </c>
      <c r="B69" s="4" t="s">
        <v>159</v>
      </c>
      <c r="C69" s="8">
        <v>434</v>
      </c>
    </row>
    <row r="70" spans="1:3" ht="37.5" hidden="1">
      <c r="A70" s="5" t="s">
        <v>96</v>
      </c>
      <c r="B70" s="4" t="s">
        <v>97</v>
      </c>
      <c r="C70" s="8"/>
    </row>
    <row r="71" spans="1:3" ht="18.75">
      <c r="A71" s="5" t="s">
        <v>196</v>
      </c>
      <c r="B71" s="4" t="s">
        <v>98</v>
      </c>
      <c r="C71" s="8">
        <f>C72+C73</f>
        <v>5305</v>
      </c>
    </row>
    <row r="72" spans="1:3" ht="18.75">
      <c r="A72" s="5" t="s">
        <v>197</v>
      </c>
      <c r="B72" s="4" t="s">
        <v>99</v>
      </c>
      <c r="C72" s="8">
        <v>200</v>
      </c>
    </row>
    <row r="73" spans="1:3" ht="18.75">
      <c r="A73" s="5" t="s">
        <v>198</v>
      </c>
      <c r="B73" s="10" t="s">
        <v>162</v>
      </c>
      <c r="C73" s="8">
        <f>C74</f>
        <v>5105</v>
      </c>
    </row>
    <row r="74" spans="1:3" ht="37.5">
      <c r="A74" s="5" t="s">
        <v>199</v>
      </c>
      <c r="B74" s="10" t="s">
        <v>161</v>
      </c>
      <c r="C74" s="8">
        <f>C75+C76</f>
        <v>5105</v>
      </c>
    </row>
    <row r="75" spans="1:3" ht="37.5">
      <c r="A75" s="5" t="s">
        <v>200</v>
      </c>
      <c r="B75" s="10" t="s">
        <v>160</v>
      </c>
      <c r="C75" s="8">
        <v>3065</v>
      </c>
    </row>
    <row r="76" spans="1:3" ht="37.5">
      <c r="A76" s="5" t="s">
        <v>201</v>
      </c>
      <c r="B76" s="10" t="s">
        <v>100</v>
      </c>
      <c r="C76" s="8">
        <v>2040</v>
      </c>
    </row>
    <row r="77" spans="1:3" ht="37.5" hidden="1">
      <c r="A77" s="14" t="s">
        <v>101</v>
      </c>
      <c r="B77" s="10" t="s">
        <v>102</v>
      </c>
      <c r="C77" s="8">
        <f>C78</f>
        <v>0</v>
      </c>
    </row>
    <row r="78" spans="1:3" ht="37.5" hidden="1">
      <c r="A78" s="14" t="s">
        <v>103</v>
      </c>
      <c r="B78" s="10" t="s">
        <v>104</v>
      </c>
      <c r="C78" s="8">
        <f>C79+C80</f>
        <v>0</v>
      </c>
    </row>
    <row r="79" spans="1:3" ht="37.5" hidden="1">
      <c r="A79" s="14" t="s">
        <v>105</v>
      </c>
      <c r="B79" s="10" t="s">
        <v>106</v>
      </c>
      <c r="C79" s="8"/>
    </row>
    <row r="80" spans="1:3" ht="37.5" hidden="1">
      <c r="A80" s="14" t="s">
        <v>107</v>
      </c>
      <c r="B80" s="10" t="s">
        <v>108</v>
      </c>
      <c r="C80" s="8"/>
    </row>
    <row r="81" spans="1:3" ht="18.75">
      <c r="A81" s="14" t="s">
        <v>202</v>
      </c>
      <c r="B81" s="10" t="s">
        <v>109</v>
      </c>
      <c r="C81" s="8">
        <f>C82+C87</f>
        <v>1020</v>
      </c>
    </row>
    <row r="82" spans="1:3" ht="18.75">
      <c r="A82" s="14" t="s">
        <v>203</v>
      </c>
      <c r="B82" s="10" t="s">
        <v>110</v>
      </c>
      <c r="C82" s="8">
        <f>C83+C85</f>
        <v>1015</v>
      </c>
    </row>
    <row r="83" spans="1:3" ht="37.5">
      <c r="A83" s="14" t="s">
        <v>204</v>
      </c>
      <c r="B83" s="10" t="s">
        <v>111</v>
      </c>
      <c r="C83" s="8">
        <f>C84</f>
        <v>1015</v>
      </c>
    </row>
    <row r="84" spans="1:3" ht="37.5">
      <c r="A84" s="12" t="s">
        <v>205</v>
      </c>
      <c r="B84" s="13" t="s">
        <v>112</v>
      </c>
      <c r="C84" s="23">
        <v>1015</v>
      </c>
    </row>
    <row r="85" spans="1:3" ht="37.5" hidden="1">
      <c r="A85" s="14" t="s">
        <v>113</v>
      </c>
      <c r="B85" s="10" t="s">
        <v>114</v>
      </c>
      <c r="C85" s="8">
        <f>C86</f>
        <v>0</v>
      </c>
    </row>
    <row r="86" spans="1:3" ht="37.5" hidden="1">
      <c r="A86" s="14" t="s">
        <v>115</v>
      </c>
      <c r="B86" s="9" t="s">
        <v>116</v>
      </c>
      <c r="C86" s="8"/>
    </row>
    <row r="87" spans="1:3" ht="56.25">
      <c r="A87" s="29" t="s">
        <v>215</v>
      </c>
      <c r="B87" s="30" t="s">
        <v>216</v>
      </c>
      <c r="C87" s="28">
        <f>C88</f>
        <v>5</v>
      </c>
    </row>
    <row r="88" spans="1:3" ht="37.5">
      <c r="A88" s="29" t="s">
        <v>217</v>
      </c>
      <c r="B88" s="30" t="s">
        <v>218</v>
      </c>
      <c r="C88" s="28">
        <f>C89</f>
        <v>5</v>
      </c>
    </row>
    <row r="89" spans="1:3" ht="37.5">
      <c r="A89" s="29" t="s">
        <v>219</v>
      </c>
      <c r="B89" s="30" t="s">
        <v>220</v>
      </c>
      <c r="C89" s="28">
        <v>5</v>
      </c>
    </row>
    <row r="90" spans="1:3" ht="18.75">
      <c r="A90" s="39" t="s">
        <v>206</v>
      </c>
      <c r="B90" s="40" t="s">
        <v>117</v>
      </c>
      <c r="C90" s="28">
        <f>C95+C100+C94+C98+C93+C91+C99</f>
        <v>25</v>
      </c>
    </row>
    <row r="91" spans="1:3" ht="37.5" hidden="1">
      <c r="A91" s="14" t="s">
        <v>118</v>
      </c>
      <c r="B91" s="10" t="s">
        <v>119</v>
      </c>
      <c r="C91" s="8">
        <f>C92</f>
        <v>0</v>
      </c>
    </row>
    <row r="92" spans="1:3" ht="37.5" hidden="1">
      <c r="A92" s="14" t="s">
        <v>120</v>
      </c>
      <c r="B92" s="10" t="s">
        <v>121</v>
      </c>
      <c r="C92" s="8"/>
    </row>
    <row r="93" spans="1:3" ht="37.5" hidden="1">
      <c r="A93" s="14" t="s">
        <v>122</v>
      </c>
      <c r="B93" s="10" t="s">
        <v>123</v>
      </c>
      <c r="C93" s="8"/>
    </row>
    <row r="94" spans="1:3" ht="37.5" hidden="1">
      <c r="A94" s="14" t="s">
        <v>124</v>
      </c>
      <c r="B94" s="10" t="s">
        <v>125</v>
      </c>
      <c r="C94" s="8"/>
    </row>
    <row r="95" spans="1:3" ht="37.5" hidden="1">
      <c r="A95" s="14" t="s">
        <v>126</v>
      </c>
      <c r="B95" s="10" t="s">
        <v>127</v>
      </c>
      <c r="C95" s="8">
        <f>C96+C97</f>
        <v>0</v>
      </c>
    </row>
    <row r="96" spans="1:3" ht="56.25" hidden="1">
      <c r="A96" s="14" t="s">
        <v>128</v>
      </c>
      <c r="B96" s="24" t="s">
        <v>129</v>
      </c>
      <c r="C96" s="25"/>
    </row>
    <row r="97" spans="1:3" ht="37.5" hidden="1">
      <c r="A97" s="14" t="s">
        <v>130</v>
      </c>
      <c r="B97" s="26" t="s">
        <v>131</v>
      </c>
      <c r="C97" s="8"/>
    </row>
    <row r="98" spans="1:3" ht="37.5" hidden="1">
      <c r="A98" s="14" t="s">
        <v>132</v>
      </c>
      <c r="B98" s="26" t="s">
        <v>133</v>
      </c>
      <c r="C98" s="8"/>
    </row>
    <row r="99" spans="1:3" ht="56.25" hidden="1">
      <c r="A99" s="14" t="s">
        <v>134</v>
      </c>
      <c r="B99" s="26" t="s">
        <v>135</v>
      </c>
      <c r="C99" s="8"/>
    </row>
    <row r="100" spans="1:3" ht="18.75">
      <c r="A100" s="14" t="s">
        <v>207</v>
      </c>
      <c r="B100" s="10" t="s">
        <v>136</v>
      </c>
      <c r="C100" s="8">
        <f>C102+C101</f>
        <v>25</v>
      </c>
    </row>
    <row r="101" spans="1:3" ht="37.5">
      <c r="A101" s="14" t="s">
        <v>208</v>
      </c>
      <c r="B101" s="10" t="s">
        <v>137</v>
      </c>
      <c r="C101" s="8">
        <v>25</v>
      </c>
    </row>
    <row r="102" spans="1:3" ht="37.5" hidden="1">
      <c r="A102" s="14" t="s">
        <v>138</v>
      </c>
      <c r="B102" s="10" t="s">
        <v>139</v>
      </c>
      <c r="C102" s="8"/>
    </row>
    <row r="103" spans="1:3" ht="18.75">
      <c r="A103" s="14" t="s">
        <v>209</v>
      </c>
      <c r="B103" s="10" t="s">
        <v>140</v>
      </c>
      <c r="C103" s="8">
        <f>C108+C109+C104+C107+C112</f>
        <v>2</v>
      </c>
    </row>
    <row r="104" spans="1:3" ht="37.5" hidden="1">
      <c r="A104" s="14" t="s">
        <v>141</v>
      </c>
      <c r="B104" s="10" t="s">
        <v>142</v>
      </c>
      <c r="C104" s="8">
        <f>C105+C106</f>
        <v>0</v>
      </c>
    </row>
    <row r="105" spans="1:3" ht="37.5" hidden="1">
      <c r="A105" s="14" t="s">
        <v>143</v>
      </c>
      <c r="B105" s="11" t="s">
        <v>144</v>
      </c>
      <c r="C105" s="8"/>
    </row>
    <row r="106" spans="1:3" ht="37.5" hidden="1">
      <c r="A106" s="14" t="s">
        <v>145</v>
      </c>
      <c r="B106" s="11" t="s">
        <v>146</v>
      </c>
      <c r="C106" s="8"/>
    </row>
    <row r="107" spans="1:3" ht="37.5" hidden="1">
      <c r="A107" s="14" t="s">
        <v>147</v>
      </c>
      <c r="B107" s="10" t="s">
        <v>148</v>
      </c>
      <c r="C107" s="8"/>
    </row>
    <row r="108" spans="1:3" ht="37.5" hidden="1">
      <c r="A108" s="14"/>
      <c r="B108" s="10" t="s">
        <v>149</v>
      </c>
      <c r="C108" s="8"/>
    </row>
    <row r="109" spans="1:3" ht="18.75">
      <c r="A109" s="14" t="s">
        <v>210</v>
      </c>
      <c r="B109" s="10" t="s">
        <v>150</v>
      </c>
      <c r="C109" s="8">
        <f>C110+C111</f>
        <v>2</v>
      </c>
    </row>
    <row r="110" spans="1:3" ht="18.75">
      <c r="A110" s="14" t="s">
        <v>211</v>
      </c>
      <c r="B110" s="11" t="s">
        <v>151</v>
      </c>
      <c r="C110" s="8">
        <v>2</v>
      </c>
    </row>
    <row r="111" spans="1:3" ht="37.5" hidden="1">
      <c r="A111" s="14" t="s">
        <v>152</v>
      </c>
      <c r="B111" s="11" t="s">
        <v>153</v>
      </c>
      <c r="C111" s="8"/>
    </row>
    <row r="112" spans="1:3" ht="37.5" hidden="1">
      <c r="A112" s="14" t="s">
        <v>154</v>
      </c>
      <c r="B112" s="11" t="s">
        <v>155</v>
      </c>
      <c r="C112" s="8"/>
    </row>
    <row r="113" spans="1:3" ht="18.75">
      <c r="A113" s="5" t="s">
        <v>212</v>
      </c>
      <c r="B113" s="19" t="s">
        <v>170</v>
      </c>
      <c r="C113" s="8">
        <f>SUM(C114:C117)</f>
        <v>140659.4</v>
      </c>
    </row>
    <row r="114" spans="1:3" ht="18.75">
      <c r="A114" s="14"/>
      <c r="B114" s="11" t="s">
        <v>2</v>
      </c>
      <c r="C114" s="8">
        <v>71500</v>
      </c>
    </row>
    <row r="115" spans="1:3" ht="18.75">
      <c r="A115" s="14"/>
      <c r="B115" s="11" t="s">
        <v>3</v>
      </c>
      <c r="C115" s="8">
        <v>55722.7</v>
      </c>
    </row>
    <row r="116" spans="1:3" ht="18.75">
      <c r="A116" s="14"/>
      <c r="B116" s="11" t="s">
        <v>4</v>
      </c>
      <c r="C116" s="8">
        <v>13436.7</v>
      </c>
    </row>
    <row r="117" spans="1:3" ht="37.5" hidden="1">
      <c r="A117" s="5" t="s">
        <v>169</v>
      </c>
      <c r="B117" s="10" t="s">
        <v>168</v>
      </c>
      <c r="C117" s="15"/>
    </row>
    <row r="118" spans="1:3" ht="37.5" hidden="1">
      <c r="A118" s="14" t="str">
        <f>'[3]МР'!A118</f>
        <v>000 2 07 05000 10 0000 180</v>
      </c>
      <c r="B118" s="11" t="str">
        <f>'[3]МР'!B118</f>
        <v>Прочие безвозмездные поступления в бюджеты поселений</v>
      </c>
      <c r="C118" s="16">
        <f>'[3]МР'!E118</f>
        <v>0</v>
      </c>
    </row>
    <row r="119" spans="1:3" ht="18.75">
      <c r="A119" s="41" t="s">
        <v>5</v>
      </c>
      <c r="B119" s="41"/>
      <c r="C119" s="15">
        <f>C9+C113</f>
        <v>171980.4</v>
      </c>
    </row>
    <row r="121" ht="18.75">
      <c r="B121" s="17" t="s">
        <v>171</v>
      </c>
    </row>
  </sheetData>
  <mergeCells count="3">
    <mergeCell ref="A119:B119"/>
    <mergeCell ref="A5:C5"/>
    <mergeCell ref="A6:C6"/>
  </mergeCells>
  <printOptions horizontalCentered="1"/>
  <pageMargins left="1.1023622047244095" right="0.9055118110236221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Маргарита</cp:lastModifiedBy>
  <cp:lastPrinted>2008-11-28T06:11:20Z</cp:lastPrinted>
  <dcterms:created xsi:type="dcterms:W3CDTF">2003-01-10T12:55:40Z</dcterms:created>
  <dcterms:modified xsi:type="dcterms:W3CDTF">2008-11-28T06:13:31Z</dcterms:modified>
  <cp:category/>
  <cp:version/>
  <cp:contentType/>
  <cp:contentStatus/>
</cp:coreProperties>
</file>